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7" i="1" l="1"/>
  <c r="I7" i="1" s="1"/>
  <c r="I8" i="1" s="1"/>
  <c r="H43" i="1"/>
  <c r="F43" i="1"/>
  <c r="H42" i="1"/>
  <c r="F42" i="1"/>
  <c r="H41" i="1"/>
  <c r="F41" i="1"/>
  <c r="H40" i="1"/>
  <c r="F40" i="1"/>
  <c r="I40" i="1" s="1"/>
  <c r="H37" i="1"/>
  <c r="F37" i="1"/>
  <c r="H36" i="1"/>
  <c r="F36" i="1"/>
  <c r="H35" i="1"/>
  <c r="I35" i="1" s="1"/>
  <c r="F35" i="1"/>
  <c r="H32" i="1"/>
  <c r="F32" i="1"/>
  <c r="H31" i="1"/>
  <c r="F31" i="1"/>
  <c r="I31" i="1" s="1"/>
  <c r="H30" i="1"/>
  <c r="F30" i="1"/>
  <c r="I30" i="1" s="1"/>
  <c r="H29" i="1"/>
  <c r="F29" i="1"/>
  <c r="H28" i="1"/>
  <c r="F28" i="1"/>
  <c r="H27" i="1"/>
  <c r="F27" i="1"/>
  <c r="H24" i="1"/>
  <c r="F24" i="1"/>
  <c r="I24" i="1" s="1"/>
  <c r="H23" i="1"/>
  <c r="F23" i="1"/>
  <c r="H20" i="1"/>
  <c r="F20" i="1"/>
  <c r="H19" i="1"/>
  <c r="F19" i="1"/>
  <c r="H18" i="1"/>
  <c r="F18" i="1"/>
  <c r="H17" i="1"/>
  <c r="F17" i="1"/>
  <c r="H16" i="1"/>
  <c r="F16" i="1"/>
  <c r="I16" i="1" s="1"/>
  <c r="H13" i="1"/>
  <c r="I13" i="1" s="1"/>
  <c r="H12" i="1"/>
  <c r="I12" i="1" s="1"/>
  <c r="H11" i="1"/>
  <c r="I11" i="1" s="1"/>
  <c r="H10" i="1"/>
  <c r="I10" i="1" s="1"/>
  <c r="I28" i="1" l="1"/>
  <c r="I32" i="1"/>
  <c r="I37" i="1"/>
  <c r="I43" i="1"/>
  <c r="I20" i="1"/>
  <c r="I42" i="1"/>
  <c r="I41" i="1"/>
  <c r="I45" i="1" s="1"/>
  <c r="I36" i="1"/>
  <c r="I38" i="1"/>
  <c r="I29" i="1"/>
  <c r="I27" i="1"/>
  <c r="I23" i="1"/>
  <c r="I25" i="1" s="1"/>
  <c r="I19" i="1"/>
  <c r="I18" i="1"/>
  <c r="I17" i="1"/>
  <c r="I21" i="1" s="1"/>
  <c r="I14" i="1"/>
  <c r="I33" i="1" l="1"/>
  <c r="H46" i="1"/>
</calcChain>
</file>

<file path=xl/sharedStrings.xml><?xml version="1.0" encoding="utf-8"?>
<sst xmlns="http://schemas.openxmlformats.org/spreadsheetml/2006/main" count="80" uniqueCount="60">
  <si>
    <t>Работы по дополнительному офису МТС-Банка , г. Уфа, Проспект Октября, д. 160</t>
  </si>
  <si>
    <t xml:space="preserve">№    </t>
  </si>
  <si>
    <t>Наименование работ</t>
  </si>
  <si>
    <t>Един. изм.</t>
  </si>
  <si>
    <t xml:space="preserve">Объем </t>
  </si>
  <si>
    <t>Ст-ть за ед. материала</t>
  </si>
  <si>
    <t xml:space="preserve">Всего ст-ть                           материала </t>
  </si>
  <si>
    <t>Ст-ть за ед. работ</t>
  </si>
  <si>
    <t>Всего ст-ть работ</t>
  </si>
  <si>
    <t>ВСЕГО</t>
  </si>
  <si>
    <t>Раздел 1. Проектные работы</t>
  </si>
  <si>
    <t>Проект ЭОМ</t>
  </si>
  <si>
    <t>компл.</t>
  </si>
  <si>
    <t>Итого по разделу 1:</t>
  </si>
  <si>
    <t>Раздел 2. Демонтажные работы</t>
  </si>
  <si>
    <t>Демонтаж декоративных элементов</t>
  </si>
  <si>
    <t>м2</t>
  </si>
  <si>
    <t>Демонтаж светильников</t>
  </si>
  <si>
    <t>шт</t>
  </si>
  <si>
    <t>Демонтаж линолеум</t>
  </si>
  <si>
    <t>Погрузка и вывоз строительного мусора</t>
  </si>
  <si>
    <t>конт.</t>
  </si>
  <si>
    <t>Итого по разделу 2:</t>
  </si>
  <si>
    <t xml:space="preserve">Раздел 3. Отделочные работы </t>
  </si>
  <si>
    <t>Устройство коммерческого линолеума</t>
  </si>
  <si>
    <t xml:space="preserve">Мелкий ремонт, шпаклевка стен под окраску </t>
  </si>
  <si>
    <t>Покраска откосов в 2 слоя</t>
  </si>
  <si>
    <t>м.п</t>
  </si>
  <si>
    <t xml:space="preserve">Покраска стен в 2 слоя </t>
  </si>
  <si>
    <t>Грунтовка поверхности стен и откосов</t>
  </si>
  <si>
    <t>Итого по разделу 3:</t>
  </si>
  <si>
    <t>Раздел 4. Техническое укрепление помещения кассы</t>
  </si>
  <si>
    <t>Переговорное устройство клиент-кассир Stelberry</t>
  </si>
  <si>
    <t>Устройство столешницы из мдф (кассир/клиент)</t>
  </si>
  <si>
    <t>компл</t>
  </si>
  <si>
    <t>Итого по разделу 4:</t>
  </si>
  <si>
    <t>Раздел 6. Устройство ОВиК</t>
  </si>
  <si>
    <t>Установка  сплит-системы General Climate GC-N07HRIN1-Neo  (пом. №№ 5,6)</t>
  </si>
  <si>
    <t>Установка  сплит-системы General Climate GC-N07HRIN1-Neo с зимним пуском (пом. №№ 4,10)</t>
  </si>
  <si>
    <t>Монтаж медной трассы(9,52 мм,6,35 мм)</t>
  </si>
  <si>
    <t>Монтаж трассы дренажа</t>
  </si>
  <si>
    <t>Поставка и монтаж дренажного насоса</t>
  </si>
  <si>
    <t>Устройство вытяжного электрического вентилятора с дифузором</t>
  </si>
  <si>
    <t>Итого по разделу 6:</t>
  </si>
  <si>
    <t>Раздел 7. Устройство ЭОМ</t>
  </si>
  <si>
    <t>Монтаж светильников светодиодных 36w 595х595х19 4500K  IP40 в подвесной потолок</t>
  </si>
  <si>
    <t>Монтаж светильников светодиодных 595х595х45 4000К 3700Лм с блоком аварийного питания 1ч призма IP40 в подвесной потолок</t>
  </si>
  <si>
    <t>Проведение комплекса замеров (лаборатория)</t>
  </si>
  <si>
    <t>Итого по разделу 7:</t>
  </si>
  <si>
    <t>Раздел 11. Прочие работы</t>
  </si>
  <si>
    <t>Устройство планов эвакуации при пожаре (А3 бумага фотолюминисцентная светоотражающая  )</t>
  </si>
  <si>
    <t>Устройство вертикальных жалюзей на окна (тканевые)</t>
  </si>
  <si>
    <t>Устройство горизонтальных жалюзи кассира</t>
  </si>
  <si>
    <t>Послестроительная уборка</t>
  </si>
  <si>
    <t>Итого по разделу 11:</t>
  </si>
  <si>
    <t>ИТОГО:</t>
  </si>
  <si>
    <t>В том числе НДС 20%</t>
  </si>
  <si>
    <t>Изготовление и монтаж декоративной стенки из МДФ рейка</t>
  </si>
  <si>
    <t>Приложение №1 к Техническому заданию</t>
  </si>
  <si>
    <t>СПЕЦИФИКАЦИЯ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</si>
</sst>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8">
    <xf numFmtId="0" fontId="0" fillId="0" borderId="0" xfId="0"/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justify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164" fontId="5" fillId="2" borderId="16" xfId="1" applyFont="1" applyFill="1" applyBorder="1" applyAlignment="1">
      <alignment horizontal="center" vertical="center" wrapText="1"/>
    </xf>
    <xf numFmtId="164" fontId="5" fillId="2" borderId="14" xfId="1" applyFont="1" applyFill="1" applyBorder="1" applyAlignment="1">
      <alignment vertical="center" wrapText="1"/>
    </xf>
    <xf numFmtId="164" fontId="5" fillId="2" borderId="17" xfId="1" applyFont="1" applyFill="1" applyBorder="1" applyAlignment="1">
      <alignment horizontal="right" vertical="center" wrapText="1"/>
    </xf>
    <xf numFmtId="164" fontId="3" fillId="2" borderId="21" xfId="1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vertical="center" wrapText="1"/>
    </xf>
    <xf numFmtId="3" fontId="5" fillId="2" borderId="14" xfId="0" applyNumberFormat="1" applyFont="1" applyFill="1" applyBorder="1" applyAlignment="1">
      <alignment horizontal="center" vertical="center" wrapText="1"/>
    </xf>
    <xf numFmtId="2" fontId="5" fillId="2" borderId="14" xfId="0" applyNumberFormat="1" applyFont="1" applyFill="1" applyBorder="1" applyAlignment="1">
      <alignment horizontal="center" vertical="center" wrapText="1"/>
    </xf>
    <xf numFmtId="164" fontId="5" fillId="2" borderId="14" xfId="1" applyFont="1" applyFill="1" applyBorder="1" applyAlignment="1">
      <alignment horizontal="center" vertical="center" wrapText="1"/>
    </xf>
    <xf numFmtId="164" fontId="6" fillId="2" borderId="14" xfId="1" applyFont="1" applyFill="1" applyBorder="1" applyAlignment="1" applyProtection="1">
      <alignment horizontal="center" vertical="center" wrapText="1"/>
    </xf>
    <xf numFmtId="3" fontId="6" fillId="2" borderId="14" xfId="0" applyNumberFormat="1" applyFont="1" applyFill="1" applyBorder="1" applyAlignment="1" applyProtection="1">
      <alignment horizontal="center" vertical="center" wrapText="1"/>
    </xf>
    <xf numFmtId="164" fontId="6" fillId="2" borderId="21" xfId="1" applyFont="1" applyFill="1" applyBorder="1" applyAlignment="1" applyProtection="1">
      <alignment horizontal="right" vertical="center" wrapText="1"/>
    </xf>
    <xf numFmtId="164" fontId="3" fillId="2" borderId="21" xfId="1" applyFont="1" applyFill="1" applyBorder="1" applyAlignment="1" applyProtection="1">
      <alignment horizontal="right"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left" vertical="center" wrapText="1"/>
    </xf>
    <xf numFmtId="164" fontId="5" fillId="2" borderId="14" xfId="1" applyFont="1" applyFill="1" applyBorder="1" applyAlignment="1">
      <alignment horizontal="left" vertical="center" wrapText="1"/>
    </xf>
    <xf numFmtId="164" fontId="6" fillId="2" borderId="21" xfId="1" applyFont="1" applyFill="1" applyBorder="1" applyAlignment="1" applyProtection="1">
      <alignment horizontal="left" vertical="center" wrapText="1"/>
    </xf>
    <xf numFmtId="0" fontId="5" fillId="2" borderId="2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vertical="center" wrapText="1"/>
    </xf>
    <xf numFmtId="3" fontId="6" fillId="2" borderId="14" xfId="0" applyNumberFormat="1" applyFont="1" applyFill="1" applyBorder="1" applyAlignment="1">
      <alignment horizontal="center" vertical="center" wrapText="1"/>
    </xf>
    <xf numFmtId="2" fontId="6" fillId="2" borderId="14" xfId="0" applyNumberFormat="1" applyFont="1" applyFill="1" applyBorder="1" applyAlignment="1">
      <alignment horizontal="center" vertical="center" wrapText="1"/>
    </xf>
    <xf numFmtId="164" fontId="6" fillId="2" borderId="14" xfId="1" applyFont="1" applyFill="1" applyBorder="1" applyAlignment="1">
      <alignment horizontal="center" vertical="center" wrapText="1"/>
    </xf>
    <xf numFmtId="164" fontId="4" fillId="2" borderId="21" xfId="1" applyFont="1" applyFill="1" applyBorder="1" applyAlignment="1">
      <alignment horizontal="right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164" fontId="5" fillId="2" borderId="21" xfId="1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164" fontId="4" fillId="2" borderId="34" xfId="1" applyFont="1" applyFill="1" applyBorder="1" applyAlignment="1">
      <alignment vertical="center" wrapText="1"/>
    </xf>
    <xf numFmtId="164" fontId="5" fillId="2" borderId="34" xfId="1" applyFont="1" applyFill="1" applyBorder="1" applyAlignment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  <xf numFmtId="0" fontId="4" fillId="2" borderId="38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right" vertical="center"/>
    </xf>
    <xf numFmtId="164" fontId="4" fillId="2" borderId="4" xfId="1" applyFont="1" applyFill="1" applyBorder="1" applyAlignment="1">
      <alignment horizontal="right" vertical="center" wrapText="1"/>
    </xf>
    <xf numFmtId="164" fontId="4" fillId="2" borderId="5" xfId="1" applyFont="1" applyFill="1" applyBorder="1" applyAlignment="1">
      <alignment horizontal="right" vertical="center" wrapText="1"/>
    </xf>
    <xf numFmtId="164" fontId="4" fillId="2" borderId="7" xfId="1" applyFont="1" applyFill="1" applyBorder="1" applyAlignment="1">
      <alignment horizontal="right" vertical="center" wrapText="1"/>
    </xf>
    <xf numFmtId="164" fontId="4" fillId="2" borderId="8" xfId="1" applyFont="1" applyFill="1" applyBorder="1" applyAlignment="1">
      <alignment horizontal="right" vertical="center" wrapText="1"/>
    </xf>
    <xf numFmtId="0" fontId="3" fillId="2" borderId="27" xfId="0" applyNumberFormat="1" applyFont="1" applyFill="1" applyBorder="1" applyAlignment="1" applyProtection="1">
      <alignment horizontal="center" vertical="center" wrapText="1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3" fillId="2" borderId="18" xfId="0" applyNumberFormat="1" applyFont="1" applyFill="1" applyBorder="1" applyAlignment="1" applyProtection="1">
      <alignment horizontal="right" vertical="center" wrapText="1"/>
    </xf>
    <xf numFmtId="0" fontId="5" fillId="2" borderId="19" xfId="0" applyFont="1" applyFill="1" applyBorder="1" applyAlignment="1">
      <alignment horizontal="right" vertical="center"/>
    </xf>
    <xf numFmtId="0" fontId="5" fillId="2" borderId="20" xfId="0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3" fillId="2" borderId="31" xfId="0" applyNumberFormat="1" applyFont="1" applyFill="1" applyBorder="1" applyAlignment="1" applyProtection="1">
      <alignment horizontal="right" vertical="center" wrapText="1"/>
    </xf>
    <xf numFmtId="0" fontId="3" fillId="2" borderId="32" xfId="0" applyNumberFormat="1" applyFont="1" applyFill="1" applyBorder="1" applyAlignment="1" applyProtection="1">
      <alignment horizontal="right" vertical="center" wrapText="1"/>
    </xf>
    <xf numFmtId="0" fontId="3" fillId="2" borderId="33" xfId="0" applyNumberFormat="1" applyFont="1" applyFill="1" applyBorder="1" applyAlignment="1" applyProtection="1">
      <alignment horizontal="right" vertical="center" wrapText="1"/>
    </xf>
    <xf numFmtId="0" fontId="4" fillId="2" borderId="35" xfId="0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right" vertical="center"/>
    </xf>
    <xf numFmtId="0" fontId="4" fillId="2" borderId="36" xfId="0" applyFont="1" applyFill="1" applyBorder="1" applyAlignment="1">
      <alignment horizontal="right" vertical="center"/>
    </xf>
    <xf numFmtId="164" fontId="4" fillId="2" borderId="35" xfId="1" applyFont="1" applyFill="1" applyBorder="1" applyAlignment="1">
      <alignment horizontal="center" vertical="center" wrapText="1"/>
    </xf>
    <xf numFmtId="164" fontId="4" fillId="2" borderId="36" xfId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right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164" fontId="5" fillId="2" borderId="22" xfId="1" applyFont="1" applyFill="1" applyBorder="1" applyAlignment="1">
      <alignment horizontal="center" vertical="center" wrapText="1"/>
    </xf>
    <xf numFmtId="164" fontId="5" fillId="2" borderId="23" xfId="1" applyFont="1" applyFill="1" applyBorder="1" applyAlignment="1">
      <alignment horizontal="center" vertical="center" wrapText="1"/>
    </xf>
    <xf numFmtId="164" fontId="5" fillId="2" borderId="24" xfId="1" applyFont="1" applyFill="1" applyBorder="1" applyAlignment="1">
      <alignment horizontal="center" vertical="center" wrapText="1"/>
    </xf>
    <xf numFmtId="164" fontId="5" fillId="2" borderId="14" xfId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right" vertical="center" wrapText="1"/>
    </xf>
    <xf numFmtId="0" fontId="5" fillId="2" borderId="19" xfId="0" applyFont="1" applyFill="1" applyBorder="1" applyAlignment="1">
      <alignment vertical="center"/>
    </xf>
    <xf numFmtId="0" fontId="5" fillId="2" borderId="20" xfId="0" applyFont="1" applyFill="1" applyBorder="1" applyAlignment="1">
      <alignment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right" vertical="center"/>
    </xf>
    <xf numFmtId="0" fontId="4" fillId="2" borderId="19" xfId="0" applyFont="1" applyFill="1" applyBorder="1" applyAlignment="1">
      <alignment horizontal="right" vertical="center"/>
    </xf>
    <xf numFmtId="0" fontId="4" fillId="2" borderId="20" xfId="0" applyFont="1" applyFill="1" applyBorder="1" applyAlignment="1">
      <alignment horizontal="right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165" fontId="3" fillId="2" borderId="4" xfId="0" applyNumberFormat="1" applyFont="1" applyFill="1" applyBorder="1" applyAlignment="1" applyProtection="1">
      <alignment horizontal="center" vertical="center" wrapText="1"/>
    </xf>
    <xf numFmtId="165" fontId="3" fillId="2" borderId="7" xfId="0" applyNumberFormat="1" applyFont="1" applyFill="1" applyBorder="1" applyAlignment="1" applyProtection="1">
      <alignment horizontal="center" vertical="center" wrapText="1"/>
    </xf>
    <xf numFmtId="164" fontId="4" fillId="2" borderId="4" xfId="1" applyFont="1" applyFill="1" applyBorder="1" applyAlignment="1">
      <alignment horizontal="center" vertical="center" wrapText="1"/>
    </xf>
    <xf numFmtId="164" fontId="5" fillId="2" borderId="7" xfId="1" applyFont="1" applyFill="1" applyBorder="1" applyAlignment="1">
      <alignment horizontal="center" vertical="center" wrapText="1"/>
    </xf>
    <xf numFmtId="164" fontId="3" fillId="2" borderId="4" xfId="1" applyFont="1" applyFill="1" applyBorder="1" applyAlignment="1" applyProtection="1">
      <alignment horizontal="center" vertical="center" wrapText="1"/>
    </xf>
    <xf numFmtId="164" fontId="3" fillId="2" borderId="5" xfId="1" applyFont="1" applyFill="1" applyBorder="1" applyAlignment="1" applyProtection="1">
      <alignment horizontal="center" vertical="center" wrapText="1"/>
    </xf>
    <xf numFmtId="164" fontId="3" fillId="2" borderId="8" xfId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right"/>
    </xf>
    <xf numFmtId="0" fontId="8" fillId="0" borderId="39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workbookViewId="0">
      <selection activeCell="A2" sqref="A2:I2"/>
    </sheetView>
  </sheetViews>
  <sheetFormatPr defaultRowHeight="15" x14ac:dyDescent="0.25"/>
  <cols>
    <col min="1" max="1" width="5.5703125" customWidth="1"/>
    <col min="2" max="2" width="55.5703125" customWidth="1"/>
    <col min="3" max="3" width="10.5703125" customWidth="1"/>
    <col min="4" max="4" width="9.42578125" customWidth="1"/>
    <col min="5" max="5" width="12.5703125" customWidth="1"/>
    <col min="6" max="6" width="14.140625" customWidth="1"/>
    <col min="7" max="7" width="12.7109375" customWidth="1"/>
    <col min="8" max="8" width="13.5703125" customWidth="1"/>
    <col min="9" max="9" width="16.140625" customWidth="1"/>
  </cols>
  <sheetData>
    <row r="1" spans="1:9" x14ac:dyDescent="0.25">
      <c r="A1" s="96" t="s">
        <v>58</v>
      </c>
      <c r="B1" s="96"/>
      <c r="C1" s="96"/>
      <c r="D1" s="96"/>
      <c r="E1" s="96"/>
      <c r="F1" s="96"/>
      <c r="G1" s="96"/>
      <c r="H1" s="96"/>
      <c r="I1" s="96"/>
    </row>
    <row r="2" spans="1:9" ht="19.5" thickBot="1" x14ac:dyDescent="0.35">
      <c r="A2" s="97" t="s">
        <v>59</v>
      </c>
      <c r="B2" s="97"/>
      <c r="C2" s="97"/>
      <c r="D2" s="97"/>
      <c r="E2" s="97"/>
      <c r="F2" s="97"/>
      <c r="G2" s="97"/>
      <c r="H2" s="97"/>
      <c r="I2" s="97"/>
    </row>
    <row r="3" spans="1:9" ht="27.75" customHeight="1" thickBot="1" x14ac:dyDescent="0.3">
      <c r="A3" s="81" t="s">
        <v>0</v>
      </c>
      <c r="B3" s="82"/>
      <c r="C3" s="82"/>
      <c r="D3" s="82"/>
      <c r="E3" s="82"/>
      <c r="F3" s="82"/>
      <c r="G3" s="82"/>
      <c r="H3" s="82"/>
      <c r="I3" s="83"/>
    </row>
    <row r="4" spans="1:9" ht="25.5" customHeight="1" x14ac:dyDescent="0.25">
      <c r="A4" s="84" t="s">
        <v>1</v>
      </c>
      <c r="B4" s="86" t="s">
        <v>2</v>
      </c>
      <c r="C4" s="88" t="s">
        <v>3</v>
      </c>
      <c r="D4" s="89" t="s">
        <v>4</v>
      </c>
      <c r="E4" s="91" t="s">
        <v>5</v>
      </c>
      <c r="F4" s="93" t="s">
        <v>6</v>
      </c>
      <c r="G4" s="93" t="s">
        <v>7</v>
      </c>
      <c r="H4" s="93" t="s">
        <v>8</v>
      </c>
      <c r="I4" s="94" t="s">
        <v>9</v>
      </c>
    </row>
    <row r="5" spans="1:9" ht="27" customHeight="1" thickBot="1" x14ac:dyDescent="0.3">
      <c r="A5" s="85"/>
      <c r="B5" s="87"/>
      <c r="C5" s="87"/>
      <c r="D5" s="90"/>
      <c r="E5" s="92"/>
      <c r="F5" s="92"/>
      <c r="G5" s="92"/>
      <c r="H5" s="92"/>
      <c r="I5" s="95"/>
    </row>
    <row r="6" spans="1:9" ht="15.75" thickBot="1" x14ac:dyDescent="0.3">
      <c r="A6" s="60" t="s">
        <v>10</v>
      </c>
      <c r="B6" s="61"/>
      <c r="C6" s="61"/>
      <c r="D6" s="61"/>
      <c r="E6" s="61"/>
      <c r="F6" s="61"/>
      <c r="G6" s="61"/>
      <c r="H6" s="62"/>
      <c r="I6" s="63"/>
    </row>
    <row r="7" spans="1:9" x14ac:dyDescent="0.25">
      <c r="A7" s="1"/>
      <c r="B7" s="2" t="s">
        <v>11</v>
      </c>
      <c r="C7" s="3" t="s">
        <v>12</v>
      </c>
      <c r="D7" s="4">
        <v>1</v>
      </c>
      <c r="E7" s="5"/>
      <c r="F7" s="5"/>
      <c r="G7" s="5">
        <v>0</v>
      </c>
      <c r="H7" s="6">
        <f>G7</f>
        <v>0</v>
      </c>
      <c r="I7" s="7">
        <f>D7*H7</f>
        <v>0</v>
      </c>
    </row>
    <row r="8" spans="1:9" x14ac:dyDescent="0.25">
      <c r="A8" s="64" t="s">
        <v>13</v>
      </c>
      <c r="B8" s="47"/>
      <c r="C8" s="47"/>
      <c r="D8" s="47"/>
      <c r="E8" s="47"/>
      <c r="F8" s="47"/>
      <c r="G8" s="47"/>
      <c r="H8" s="48"/>
      <c r="I8" s="8">
        <f>SUM(I7:I7)</f>
        <v>0</v>
      </c>
    </row>
    <row r="9" spans="1:9" x14ac:dyDescent="0.25">
      <c r="A9" s="65" t="s">
        <v>14</v>
      </c>
      <c r="B9" s="66"/>
      <c r="C9" s="66"/>
      <c r="D9" s="66"/>
      <c r="E9" s="66"/>
      <c r="F9" s="66"/>
      <c r="G9" s="66"/>
      <c r="H9" s="66"/>
      <c r="I9" s="66"/>
    </row>
    <row r="10" spans="1:9" x14ac:dyDescent="0.25">
      <c r="A10" s="1"/>
      <c r="B10" s="9" t="s">
        <v>15</v>
      </c>
      <c r="C10" s="10" t="s">
        <v>16</v>
      </c>
      <c r="D10" s="11">
        <v>17.2</v>
      </c>
      <c r="E10" s="67"/>
      <c r="F10" s="70"/>
      <c r="G10" s="12">
        <v>0</v>
      </c>
      <c r="H10" s="13">
        <f t="shared" ref="H10:H13" si="0">D10*G10</f>
        <v>0</v>
      </c>
      <c r="I10" s="7">
        <f t="shared" ref="I10:I13" si="1">H10</f>
        <v>0</v>
      </c>
    </row>
    <row r="11" spans="1:9" x14ac:dyDescent="0.25">
      <c r="A11" s="1"/>
      <c r="B11" s="9" t="s">
        <v>17</v>
      </c>
      <c r="C11" s="10" t="s">
        <v>18</v>
      </c>
      <c r="D11" s="11">
        <v>36</v>
      </c>
      <c r="E11" s="68"/>
      <c r="F11" s="70"/>
      <c r="G11" s="12">
        <v>0</v>
      </c>
      <c r="H11" s="13">
        <f t="shared" si="0"/>
        <v>0</v>
      </c>
      <c r="I11" s="7">
        <f t="shared" si="1"/>
        <v>0</v>
      </c>
    </row>
    <row r="12" spans="1:9" x14ac:dyDescent="0.25">
      <c r="A12" s="1"/>
      <c r="B12" s="9" t="s">
        <v>19</v>
      </c>
      <c r="C12" s="10" t="s">
        <v>16</v>
      </c>
      <c r="D12" s="11">
        <v>9.25</v>
      </c>
      <c r="E12" s="68"/>
      <c r="F12" s="70"/>
      <c r="G12" s="12">
        <v>0</v>
      </c>
      <c r="H12" s="13">
        <f t="shared" si="0"/>
        <v>0</v>
      </c>
      <c r="I12" s="7">
        <f t="shared" si="1"/>
        <v>0</v>
      </c>
    </row>
    <row r="13" spans="1:9" x14ac:dyDescent="0.25">
      <c r="A13" s="1"/>
      <c r="B13" s="9" t="s">
        <v>20</v>
      </c>
      <c r="C13" s="14" t="s">
        <v>21</v>
      </c>
      <c r="D13" s="11">
        <v>1</v>
      </c>
      <c r="E13" s="69"/>
      <c r="F13" s="70"/>
      <c r="G13" s="12">
        <v>0</v>
      </c>
      <c r="H13" s="13">
        <f t="shared" si="0"/>
        <v>0</v>
      </c>
      <c r="I13" s="15">
        <f t="shared" si="1"/>
        <v>0</v>
      </c>
    </row>
    <row r="14" spans="1:9" x14ac:dyDescent="0.25">
      <c r="A14" s="71" t="s">
        <v>22</v>
      </c>
      <c r="B14" s="47"/>
      <c r="C14" s="72"/>
      <c r="D14" s="72"/>
      <c r="E14" s="72"/>
      <c r="F14" s="72"/>
      <c r="G14" s="72"/>
      <c r="H14" s="73"/>
      <c r="I14" s="16">
        <f>SUM(I10:I13)</f>
        <v>0</v>
      </c>
    </row>
    <row r="15" spans="1:9" x14ac:dyDescent="0.25">
      <c r="A15" s="65" t="s">
        <v>23</v>
      </c>
      <c r="B15" s="66"/>
      <c r="C15" s="66"/>
      <c r="D15" s="66"/>
      <c r="E15" s="66"/>
      <c r="F15" s="66"/>
      <c r="G15" s="66"/>
      <c r="H15" s="66"/>
      <c r="I15" s="74"/>
    </row>
    <row r="16" spans="1:9" x14ac:dyDescent="0.25">
      <c r="A16" s="1"/>
      <c r="B16" s="9" t="s">
        <v>24</v>
      </c>
      <c r="C16" s="10" t="s">
        <v>16</v>
      </c>
      <c r="D16" s="11">
        <v>12</v>
      </c>
      <c r="E16" s="12">
        <v>0</v>
      </c>
      <c r="F16" s="12">
        <f t="shared" ref="F16:F20" si="2">D16*E16</f>
        <v>0</v>
      </c>
      <c r="G16" s="12">
        <v>0</v>
      </c>
      <c r="H16" s="13">
        <f t="shared" ref="H16:H20" si="3">D16*G16</f>
        <v>0</v>
      </c>
      <c r="I16" s="15">
        <f t="shared" ref="I16:I20" si="4">F16+H16</f>
        <v>0</v>
      </c>
    </row>
    <row r="17" spans="1:9" x14ac:dyDescent="0.25">
      <c r="A17" s="1"/>
      <c r="B17" s="9" t="s">
        <v>25</v>
      </c>
      <c r="C17" s="10" t="s">
        <v>16</v>
      </c>
      <c r="D17" s="11">
        <v>45</v>
      </c>
      <c r="E17" s="12">
        <v>0</v>
      </c>
      <c r="F17" s="12">
        <f t="shared" si="2"/>
        <v>0</v>
      </c>
      <c r="G17" s="12">
        <v>0</v>
      </c>
      <c r="H17" s="13">
        <f t="shared" si="3"/>
        <v>0</v>
      </c>
      <c r="I17" s="15">
        <f t="shared" si="4"/>
        <v>0</v>
      </c>
    </row>
    <row r="18" spans="1:9" x14ac:dyDescent="0.25">
      <c r="A18" s="1"/>
      <c r="B18" s="9" t="s">
        <v>26</v>
      </c>
      <c r="C18" s="10" t="s">
        <v>27</v>
      </c>
      <c r="D18" s="11">
        <v>21</v>
      </c>
      <c r="E18" s="12">
        <v>0</v>
      </c>
      <c r="F18" s="12">
        <f t="shared" si="2"/>
        <v>0</v>
      </c>
      <c r="G18" s="12">
        <v>0</v>
      </c>
      <c r="H18" s="13">
        <f t="shared" si="3"/>
        <v>0</v>
      </c>
      <c r="I18" s="15">
        <f t="shared" si="4"/>
        <v>0</v>
      </c>
    </row>
    <row r="19" spans="1:9" x14ac:dyDescent="0.25">
      <c r="A19" s="1"/>
      <c r="B19" s="9" t="s">
        <v>28</v>
      </c>
      <c r="C19" s="10" t="s">
        <v>16</v>
      </c>
      <c r="D19" s="11">
        <v>587.4</v>
      </c>
      <c r="E19" s="12">
        <v>0</v>
      </c>
      <c r="F19" s="12">
        <f t="shared" si="2"/>
        <v>0</v>
      </c>
      <c r="G19" s="12">
        <v>0</v>
      </c>
      <c r="H19" s="13">
        <f t="shared" si="3"/>
        <v>0</v>
      </c>
      <c r="I19" s="15">
        <f t="shared" si="4"/>
        <v>0</v>
      </c>
    </row>
    <row r="20" spans="1:9" x14ac:dyDescent="0.25">
      <c r="A20" s="1"/>
      <c r="B20" s="9" t="s">
        <v>29</v>
      </c>
      <c r="C20" s="10" t="s">
        <v>16</v>
      </c>
      <c r="D20" s="11">
        <v>587.4</v>
      </c>
      <c r="E20" s="12">
        <v>0</v>
      </c>
      <c r="F20" s="12">
        <f t="shared" si="2"/>
        <v>0</v>
      </c>
      <c r="G20" s="12">
        <v>0</v>
      </c>
      <c r="H20" s="13">
        <f t="shared" si="3"/>
        <v>0</v>
      </c>
      <c r="I20" s="15">
        <f t="shared" si="4"/>
        <v>0</v>
      </c>
    </row>
    <row r="21" spans="1:9" x14ac:dyDescent="0.25">
      <c r="A21" s="75" t="s">
        <v>30</v>
      </c>
      <c r="B21" s="76"/>
      <c r="C21" s="76"/>
      <c r="D21" s="76"/>
      <c r="E21" s="76"/>
      <c r="F21" s="76"/>
      <c r="G21" s="76"/>
      <c r="H21" s="77"/>
      <c r="I21" s="16">
        <f>SUM(I16:I20)</f>
        <v>0</v>
      </c>
    </row>
    <row r="22" spans="1:9" x14ac:dyDescent="0.25">
      <c r="A22" s="65" t="s">
        <v>31</v>
      </c>
      <c r="B22" s="78"/>
      <c r="C22" s="78"/>
      <c r="D22" s="78"/>
      <c r="E22" s="78"/>
      <c r="F22" s="78"/>
      <c r="G22" s="78"/>
      <c r="H22" s="78"/>
      <c r="I22" s="79"/>
    </row>
    <row r="23" spans="1:9" x14ac:dyDescent="0.25">
      <c r="A23" s="17"/>
      <c r="B23" s="18" t="s">
        <v>32</v>
      </c>
      <c r="C23" s="4" t="s">
        <v>18</v>
      </c>
      <c r="D23" s="11">
        <v>1</v>
      </c>
      <c r="E23" s="19">
        <v>0</v>
      </c>
      <c r="F23" s="19">
        <f t="shared" ref="F23:F24" si="5">D23*E23</f>
        <v>0</v>
      </c>
      <c r="G23" s="19">
        <v>0</v>
      </c>
      <c r="H23" s="19">
        <f t="shared" ref="H23:H24" si="6">D23*G23</f>
        <v>0</v>
      </c>
      <c r="I23" s="20">
        <f t="shared" ref="I23:I24" si="7">F23+H23</f>
        <v>0</v>
      </c>
    </row>
    <row r="24" spans="1:9" x14ac:dyDescent="0.25">
      <c r="A24" s="17"/>
      <c r="B24" s="18" t="s">
        <v>33</v>
      </c>
      <c r="C24" s="4" t="s">
        <v>34</v>
      </c>
      <c r="D24" s="11">
        <v>1</v>
      </c>
      <c r="E24" s="19">
        <v>0</v>
      </c>
      <c r="F24" s="19">
        <f t="shared" si="5"/>
        <v>0</v>
      </c>
      <c r="G24" s="19">
        <v>0</v>
      </c>
      <c r="H24" s="19">
        <f t="shared" si="6"/>
        <v>0</v>
      </c>
      <c r="I24" s="20">
        <f t="shared" si="7"/>
        <v>0</v>
      </c>
    </row>
    <row r="25" spans="1:9" x14ac:dyDescent="0.25">
      <c r="A25" s="80" t="s">
        <v>35</v>
      </c>
      <c r="B25" s="47"/>
      <c r="C25" s="47"/>
      <c r="D25" s="47"/>
      <c r="E25" s="47"/>
      <c r="F25" s="47"/>
      <c r="G25" s="47"/>
      <c r="H25" s="48"/>
      <c r="I25" s="16">
        <f>SUM(I23:I24)</f>
        <v>0</v>
      </c>
    </row>
    <row r="26" spans="1:9" x14ac:dyDescent="0.25">
      <c r="A26" s="65" t="s">
        <v>36</v>
      </c>
      <c r="B26" s="78"/>
      <c r="C26" s="78"/>
      <c r="D26" s="78"/>
      <c r="E26" s="78"/>
      <c r="F26" s="78"/>
      <c r="G26" s="78"/>
      <c r="H26" s="78"/>
      <c r="I26" s="79"/>
    </row>
    <row r="27" spans="1:9" ht="30" x14ac:dyDescent="0.25">
      <c r="A27" s="21"/>
      <c r="B27" s="9" t="s">
        <v>37</v>
      </c>
      <c r="C27" s="14" t="s">
        <v>18</v>
      </c>
      <c r="D27" s="11">
        <v>2</v>
      </c>
      <c r="E27" s="12">
        <v>0</v>
      </c>
      <c r="F27" s="12">
        <f t="shared" ref="F27:F32" si="8">D27*E27</f>
        <v>0</v>
      </c>
      <c r="G27" s="13">
        <v>0</v>
      </c>
      <c r="H27" s="13">
        <f t="shared" ref="H27:H32" si="9">D27*G27</f>
        <v>0</v>
      </c>
      <c r="I27" s="15">
        <f t="shared" ref="I27:I32" si="10">F27+H27</f>
        <v>0</v>
      </c>
    </row>
    <row r="28" spans="1:9" ht="30" x14ac:dyDescent="0.25">
      <c r="A28" s="21"/>
      <c r="B28" s="9" t="s">
        <v>38</v>
      </c>
      <c r="C28" s="14" t="s">
        <v>18</v>
      </c>
      <c r="D28" s="11">
        <v>2</v>
      </c>
      <c r="E28" s="12">
        <v>0</v>
      </c>
      <c r="F28" s="12">
        <f t="shared" si="8"/>
        <v>0</v>
      </c>
      <c r="G28" s="13">
        <v>0</v>
      </c>
      <c r="H28" s="13">
        <f t="shared" si="9"/>
        <v>0</v>
      </c>
      <c r="I28" s="15">
        <f t="shared" si="10"/>
        <v>0</v>
      </c>
    </row>
    <row r="29" spans="1:9" x14ac:dyDescent="0.25">
      <c r="A29" s="21"/>
      <c r="B29" s="22" t="s">
        <v>39</v>
      </c>
      <c r="C29" s="23" t="s">
        <v>27</v>
      </c>
      <c r="D29" s="24">
        <v>100</v>
      </c>
      <c r="E29" s="12">
        <v>0</v>
      </c>
      <c r="F29" s="25">
        <f t="shared" si="8"/>
        <v>0</v>
      </c>
      <c r="G29" s="13">
        <v>0</v>
      </c>
      <c r="H29" s="25">
        <f t="shared" si="9"/>
        <v>0</v>
      </c>
      <c r="I29" s="15">
        <f t="shared" si="10"/>
        <v>0</v>
      </c>
    </row>
    <row r="30" spans="1:9" x14ac:dyDescent="0.25">
      <c r="A30" s="21"/>
      <c r="B30" s="22" t="s">
        <v>40</v>
      </c>
      <c r="C30" s="14" t="s">
        <v>27</v>
      </c>
      <c r="D30" s="24">
        <v>40</v>
      </c>
      <c r="E30" s="12">
        <v>0</v>
      </c>
      <c r="F30" s="25">
        <f t="shared" si="8"/>
        <v>0</v>
      </c>
      <c r="G30" s="13">
        <v>0</v>
      </c>
      <c r="H30" s="25">
        <f t="shared" si="9"/>
        <v>0</v>
      </c>
      <c r="I30" s="15">
        <f t="shared" si="10"/>
        <v>0</v>
      </c>
    </row>
    <row r="31" spans="1:9" x14ac:dyDescent="0.25">
      <c r="A31" s="21"/>
      <c r="B31" s="9" t="s">
        <v>41</v>
      </c>
      <c r="C31" s="10" t="s">
        <v>18</v>
      </c>
      <c r="D31" s="11">
        <v>4</v>
      </c>
      <c r="E31" s="12">
        <v>0</v>
      </c>
      <c r="F31" s="25">
        <f t="shared" si="8"/>
        <v>0</v>
      </c>
      <c r="G31" s="13">
        <v>0</v>
      </c>
      <c r="H31" s="25">
        <f t="shared" si="9"/>
        <v>0</v>
      </c>
      <c r="I31" s="15">
        <f t="shared" si="10"/>
        <v>0</v>
      </c>
    </row>
    <row r="32" spans="1:9" ht="30" x14ac:dyDescent="0.25">
      <c r="A32" s="21"/>
      <c r="B32" s="22" t="s">
        <v>42</v>
      </c>
      <c r="C32" s="14" t="s">
        <v>18</v>
      </c>
      <c r="D32" s="24">
        <v>1</v>
      </c>
      <c r="E32" s="12">
        <v>0</v>
      </c>
      <c r="F32" s="25">
        <f t="shared" si="8"/>
        <v>0</v>
      </c>
      <c r="G32" s="13">
        <v>0</v>
      </c>
      <c r="H32" s="25">
        <f t="shared" si="9"/>
        <v>0</v>
      </c>
      <c r="I32" s="15">
        <f t="shared" si="10"/>
        <v>0</v>
      </c>
    </row>
    <row r="33" spans="1:9" x14ac:dyDescent="0.25">
      <c r="A33" s="46" t="s">
        <v>43</v>
      </c>
      <c r="B33" s="47"/>
      <c r="C33" s="47"/>
      <c r="D33" s="47"/>
      <c r="E33" s="47"/>
      <c r="F33" s="47"/>
      <c r="G33" s="47"/>
      <c r="H33" s="48"/>
      <c r="I33" s="26">
        <f>SUM(I27:I32)</f>
        <v>0</v>
      </c>
    </row>
    <row r="34" spans="1:9" x14ac:dyDescent="0.25">
      <c r="A34" s="43" t="s">
        <v>44</v>
      </c>
      <c r="B34" s="44"/>
      <c r="C34" s="44"/>
      <c r="D34" s="44"/>
      <c r="E34" s="44"/>
      <c r="F34" s="44"/>
      <c r="G34" s="44"/>
      <c r="H34" s="44"/>
      <c r="I34" s="45"/>
    </row>
    <row r="35" spans="1:9" ht="30" x14ac:dyDescent="0.25">
      <c r="A35" s="27"/>
      <c r="B35" s="18" t="s">
        <v>45</v>
      </c>
      <c r="C35" s="4" t="s">
        <v>18</v>
      </c>
      <c r="D35" s="4">
        <v>36</v>
      </c>
      <c r="E35" s="12">
        <v>0</v>
      </c>
      <c r="F35" s="12">
        <f t="shared" ref="F35:F37" si="11">D35*E35</f>
        <v>0</v>
      </c>
      <c r="G35" s="12">
        <v>0</v>
      </c>
      <c r="H35" s="12">
        <f t="shared" ref="H35:H37" si="12">D35*G35</f>
        <v>0</v>
      </c>
      <c r="I35" s="28">
        <f t="shared" ref="I35:I37" si="13">F35+H35</f>
        <v>0</v>
      </c>
    </row>
    <row r="36" spans="1:9" ht="45" x14ac:dyDescent="0.25">
      <c r="A36" s="27"/>
      <c r="B36" s="18" t="s">
        <v>46</v>
      </c>
      <c r="C36" s="4" t="s">
        <v>18</v>
      </c>
      <c r="D36" s="4">
        <v>5</v>
      </c>
      <c r="E36" s="12">
        <v>0</v>
      </c>
      <c r="F36" s="12">
        <f t="shared" si="11"/>
        <v>0</v>
      </c>
      <c r="G36" s="12">
        <v>0</v>
      </c>
      <c r="H36" s="12">
        <f t="shared" si="12"/>
        <v>0</v>
      </c>
      <c r="I36" s="28">
        <f t="shared" si="13"/>
        <v>0</v>
      </c>
    </row>
    <row r="37" spans="1:9" x14ac:dyDescent="0.25">
      <c r="A37" s="27"/>
      <c r="B37" s="9" t="s">
        <v>47</v>
      </c>
      <c r="C37" s="4" t="s">
        <v>34</v>
      </c>
      <c r="D37" s="4">
        <v>1</v>
      </c>
      <c r="E37" s="12">
        <v>0</v>
      </c>
      <c r="F37" s="12">
        <f t="shared" si="11"/>
        <v>0</v>
      </c>
      <c r="G37" s="12">
        <v>0</v>
      </c>
      <c r="H37" s="12">
        <f t="shared" si="12"/>
        <v>0</v>
      </c>
      <c r="I37" s="28">
        <f t="shared" si="13"/>
        <v>0</v>
      </c>
    </row>
    <row r="38" spans="1:9" x14ac:dyDescent="0.25">
      <c r="A38" s="46" t="s">
        <v>48</v>
      </c>
      <c r="B38" s="47"/>
      <c r="C38" s="47"/>
      <c r="D38" s="47"/>
      <c r="E38" s="47"/>
      <c r="F38" s="47"/>
      <c r="G38" s="47"/>
      <c r="H38" s="48"/>
      <c r="I38" s="26">
        <f>SUM(I35:I37)</f>
        <v>0</v>
      </c>
    </row>
    <row r="39" spans="1:9" x14ac:dyDescent="0.25">
      <c r="A39" s="49" t="s">
        <v>49</v>
      </c>
      <c r="B39" s="50"/>
      <c r="C39" s="50"/>
      <c r="D39" s="50"/>
      <c r="E39" s="50"/>
      <c r="F39" s="50"/>
      <c r="G39" s="50"/>
      <c r="H39" s="50"/>
      <c r="I39" s="51"/>
    </row>
    <row r="40" spans="1:9" ht="30" x14ac:dyDescent="0.25">
      <c r="A40" s="27"/>
      <c r="B40" s="9" t="s">
        <v>50</v>
      </c>
      <c r="C40" s="29" t="s">
        <v>34</v>
      </c>
      <c r="D40" s="4">
        <v>1</v>
      </c>
      <c r="E40" s="12">
        <v>0</v>
      </c>
      <c r="F40" s="12">
        <f>D40*E40</f>
        <v>0</v>
      </c>
      <c r="G40" s="12">
        <v>0</v>
      </c>
      <c r="H40" s="12">
        <f>D40*G40</f>
        <v>0</v>
      </c>
      <c r="I40" s="28">
        <f>F40+H40</f>
        <v>0</v>
      </c>
    </row>
    <row r="41" spans="1:9" x14ac:dyDescent="0.25">
      <c r="A41" s="27"/>
      <c r="B41" s="9" t="s">
        <v>51</v>
      </c>
      <c r="C41" s="29" t="s">
        <v>16</v>
      </c>
      <c r="D41" s="4">
        <v>16.5</v>
      </c>
      <c r="E41" s="12">
        <v>0</v>
      </c>
      <c r="F41" s="12">
        <f>D41*E41</f>
        <v>0</v>
      </c>
      <c r="G41" s="12">
        <v>0</v>
      </c>
      <c r="H41" s="12">
        <f>D41*G41</f>
        <v>0</v>
      </c>
      <c r="I41" s="28">
        <f>F41+H41</f>
        <v>0</v>
      </c>
    </row>
    <row r="42" spans="1:9" x14ac:dyDescent="0.25">
      <c r="A42" s="27"/>
      <c r="B42" s="9" t="s">
        <v>52</v>
      </c>
      <c r="C42" s="29" t="s">
        <v>16</v>
      </c>
      <c r="D42" s="4">
        <v>1</v>
      </c>
      <c r="E42" s="12">
        <v>0</v>
      </c>
      <c r="F42" s="12">
        <f>D42*E42</f>
        <v>0</v>
      </c>
      <c r="G42" s="12">
        <v>0</v>
      </c>
      <c r="H42" s="12">
        <f>D42*G42</f>
        <v>0</v>
      </c>
      <c r="I42" s="28">
        <f>F42+H42</f>
        <v>0</v>
      </c>
    </row>
    <row r="43" spans="1:9" x14ac:dyDescent="0.25">
      <c r="A43" s="27"/>
      <c r="B43" s="9" t="s">
        <v>53</v>
      </c>
      <c r="C43" s="29" t="s">
        <v>16</v>
      </c>
      <c r="D43" s="4">
        <v>108.2</v>
      </c>
      <c r="E43" s="12">
        <v>0</v>
      </c>
      <c r="F43" s="12">
        <f>D43*E43</f>
        <v>0</v>
      </c>
      <c r="G43" s="12">
        <v>0</v>
      </c>
      <c r="H43" s="12">
        <f>D43*G43</f>
        <v>0</v>
      </c>
      <c r="I43" s="28">
        <f>F43+H43</f>
        <v>0</v>
      </c>
    </row>
    <row r="44" spans="1:9" ht="17.25" customHeight="1" x14ac:dyDescent="0.25">
      <c r="A44" s="32"/>
      <c r="B44" s="33" t="s">
        <v>57</v>
      </c>
      <c r="C44" s="34" t="s">
        <v>16</v>
      </c>
      <c r="D44" s="34">
        <v>7.9</v>
      </c>
      <c r="E44" s="12"/>
      <c r="F44" s="12"/>
      <c r="G44" s="12"/>
      <c r="H44" s="12"/>
      <c r="I44" s="31"/>
    </row>
    <row r="45" spans="1:9" ht="15.75" thickBot="1" x14ac:dyDescent="0.3">
      <c r="A45" s="52" t="s">
        <v>54</v>
      </c>
      <c r="B45" s="53"/>
      <c r="C45" s="53"/>
      <c r="D45" s="53"/>
      <c r="E45" s="53"/>
      <c r="F45" s="53"/>
      <c r="G45" s="53"/>
      <c r="H45" s="54"/>
      <c r="I45" s="30">
        <f>SUM(I40:I43)</f>
        <v>0</v>
      </c>
    </row>
    <row r="46" spans="1:9" ht="15.75" thickBot="1" x14ac:dyDescent="0.3">
      <c r="A46" s="55" t="s">
        <v>55</v>
      </c>
      <c r="B46" s="56"/>
      <c r="C46" s="56"/>
      <c r="D46" s="56"/>
      <c r="E46" s="56"/>
      <c r="F46" s="56"/>
      <c r="G46" s="57"/>
      <c r="H46" s="58">
        <f>I8+I14+I21+I25+I33+I38+I45</f>
        <v>0</v>
      </c>
      <c r="I46" s="59"/>
    </row>
    <row r="47" spans="1:9" x14ac:dyDescent="0.25">
      <c r="A47" s="35" t="s">
        <v>56</v>
      </c>
      <c r="B47" s="36"/>
      <c r="C47" s="36"/>
      <c r="D47" s="36"/>
      <c r="E47" s="36"/>
      <c r="F47" s="36"/>
      <c r="G47" s="36"/>
      <c r="H47" s="39"/>
      <c r="I47" s="40"/>
    </row>
    <row r="48" spans="1:9" ht="15.75" thickBot="1" x14ac:dyDescent="0.3">
      <c r="A48" s="37"/>
      <c r="B48" s="38"/>
      <c r="C48" s="38"/>
      <c r="D48" s="38"/>
      <c r="E48" s="38"/>
      <c r="F48" s="38"/>
      <c r="G48" s="38"/>
      <c r="H48" s="41"/>
      <c r="I48" s="42"/>
    </row>
  </sheetData>
  <mergeCells count="32">
    <mergeCell ref="A1:I1"/>
    <mergeCell ref="A2:I2"/>
    <mergeCell ref="A3:I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A33:H33"/>
    <mergeCell ref="A6:I6"/>
    <mergeCell ref="A8:H8"/>
    <mergeCell ref="A9:I9"/>
    <mergeCell ref="E10:E13"/>
    <mergeCell ref="F10:F13"/>
    <mergeCell ref="A14:H14"/>
    <mergeCell ref="A15:I15"/>
    <mergeCell ref="A21:H21"/>
    <mergeCell ref="A22:I22"/>
    <mergeCell ref="A25:H25"/>
    <mergeCell ref="A26:I26"/>
    <mergeCell ref="A47:G48"/>
    <mergeCell ref="H47:I48"/>
    <mergeCell ref="A34:I34"/>
    <mergeCell ref="A38:H38"/>
    <mergeCell ref="A39:I39"/>
    <mergeCell ref="A45:H45"/>
    <mergeCell ref="A46:G46"/>
    <mergeCell ref="H46:I4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2020-03-13T05:54:21Z</dcterms:modified>
</cp:coreProperties>
</file>